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9" i="1" l="1"/>
  <c r="A209" i="1"/>
  <c r="L208" i="1"/>
  <c r="J208" i="1"/>
  <c r="I208" i="1"/>
  <c r="H208" i="1"/>
  <c r="G208" i="1"/>
  <c r="F208" i="1"/>
  <c r="B199" i="1"/>
  <c r="A199" i="1"/>
  <c r="L198" i="1"/>
  <c r="L209" i="1" s="1"/>
  <c r="J198" i="1"/>
  <c r="J209" i="1" s="1"/>
  <c r="I198" i="1"/>
  <c r="I209" i="1" s="1"/>
  <c r="H198" i="1"/>
  <c r="H209" i="1" s="1"/>
  <c r="G198" i="1"/>
  <c r="G209" i="1" s="1"/>
  <c r="F198" i="1"/>
  <c r="F209" i="1" s="1"/>
  <c r="B189" i="1"/>
  <c r="A189" i="1"/>
  <c r="L188" i="1"/>
  <c r="J188" i="1"/>
  <c r="I188" i="1"/>
  <c r="H188" i="1"/>
  <c r="G188" i="1"/>
  <c r="F188" i="1"/>
  <c r="B179" i="1"/>
  <c r="A179" i="1"/>
  <c r="L178" i="1"/>
  <c r="L189" i="1" s="1"/>
  <c r="J178" i="1"/>
  <c r="J189" i="1" s="1"/>
  <c r="I178" i="1"/>
  <c r="I189" i="1" s="1"/>
  <c r="H178" i="1"/>
  <c r="H189" i="1" s="1"/>
  <c r="G178" i="1"/>
  <c r="G189" i="1" s="1"/>
  <c r="F178" i="1"/>
  <c r="F189" i="1" s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G158" i="1"/>
  <c r="G169" i="1" s="1"/>
  <c r="F158" i="1"/>
  <c r="F169" i="1" s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J148" i="1" s="1"/>
  <c r="I137" i="1"/>
  <c r="I148" i="1" s="1"/>
  <c r="H137" i="1"/>
  <c r="H148" i="1" s="1"/>
  <c r="G137" i="1"/>
  <c r="G148" i="1" s="1"/>
  <c r="F137" i="1"/>
  <c r="F148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I128" i="1" s="1"/>
  <c r="H117" i="1"/>
  <c r="H128" i="1" s="1"/>
  <c r="G117" i="1"/>
  <c r="G128" i="1" s="1"/>
  <c r="F117" i="1"/>
  <c r="F128" i="1" s="1"/>
  <c r="B108" i="1"/>
  <c r="A108" i="1"/>
  <c r="L107" i="1"/>
  <c r="J107" i="1"/>
  <c r="I107" i="1"/>
  <c r="H107" i="1"/>
  <c r="G107" i="1"/>
  <c r="F107" i="1"/>
  <c r="B98" i="1"/>
  <c r="A98" i="1"/>
  <c r="L97" i="1"/>
  <c r="L108" i="1" s="1"/>
  <c r="J97" i="1"/>
  <c r="J108" i="1" s="1"/>
  <c r="I97" i="1"/>
  <c r="I108" i="1" s="1"/>
  <c r="H97" i="1"/>
  <c r="H108" i="1" s="1"/>
  <c r="G97" i="1"/>
  <c r="G108" i="1" s="1"/>
  <c r="F97" i="1"/>
  <c r="F108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G76" i="1"/>
  <c r="G87" i="1" s="1"/>
  <c r="F76" i="1"/>
  <c r="F87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J35" i="1"/>
  <c r="J46" i="1" s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H87" i="1" l="1"/>
  <c r="H210" i="1" s="1"/>
  <c r="H169" i="1"/>
  <c r="L46" i="1"/>
  <c r="I210" i="1"/>
  <c r="F210" i="1"/>
  <c r="G210" i="1"/>
  <c r="J210" i="1"/>
  <c r="L210" i="1"/>
</calcChain>
</file>

<file path=xl/sharedStrings.xml><?xml version="1.0" encoding="utf-8"?>
<sst xmlns="http://schemas.openxmlformats.org/spreadsheetml/2006/main" count="312" uniqueCount="103">
  <si>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</si>
  <si>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</si>
  <si>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</si>
  <si>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</si>
  <si>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</si>
  <si>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</si>
  <si>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</si>
  <si>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</si>
  <si>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</si>
  <si>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</si>
  <si>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</si>
  <si>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</si>
  <si>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</si>
  <si>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</si>
  <si>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</si>
  <si>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</si>
  <si>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</si>
  <si>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</si>
  <si>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</si>
  <si>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</si>
  <si>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</si>
  <si>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</si>
  <si>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</si>
  <si>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</si>
  <si>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</si>
  <si>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</si>
  <si>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</si>
  <si>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</si>
  <si>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</si>
  <si>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</si>
  <si>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</si>
  <si>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</si>
  <si>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</si>
  <si>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</si>
  <si>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</si>
  <si>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</si>
  <si>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</si>
  <si>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</si>
  <si>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</si>
  <si>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</si>
  <si>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пром</t>
  </si>
  <si>
    <t>хлеб пшеничный</t>
  </si>
  <si>
    <t>пром.</t>
  </si>
  <si>
    <t>соус</t>
  </si>
  <si>
    <t>Запеканка из творога</t>
  </si>
  <si>
    <t>Чай с сахаром и молоком</t>
  </si>
  <si>
    <t>Салат из отварной свеклы</t>
  </si>
  <si>
    <t>хлеб ржано-пшеничный</t>
  </si>
  <si>
    <t>Белогорская ООШ</t>
  </si>
  <si>
    <t>Директор</t>
  </si>
  <si>
    <t>Кузнецова Е.Г.</t>
  </si>
  <si>
    <t>Картофельное пюре,котлеты из курицы</t>
  </si>
  <si>
    <t>Соус красный основной</t>
  </si>
  <si>
    <t>Чай с сахаром и лимоном</t>
  </si>
  <si>
    <t>Джем из абрикосов</t>
  </si>
  <si>
    <t>Соус молочный натуральный</t>
  </si>
  <si>
    <t>Хлеб пшеничный</t>
  </si>
  <si>
    <t>Апельсин</t>
  </si>
  <si>
    <t>Какао с молоком</t>
  </si>
  <si>
    <t>хлеб ржано- пшеничный</t>
  </si>
  <si>
    <t>54-1хн</t>
  </si>
  <si>
    <t>54-1з</t>
  </si>
  <si>
    <t>54-16к</t>
  </si>
  <si>
    <t>54-13з</t>
  </si>
  <si>
    <t>54-11г-,54-5м</t>
  </si>
  <si>
    <t>54-3соус</t>
  </si>
  <si>
    <t>54-3гн</t>
  </si>
  <si>
    <t>54-1т</t>
  </si>
  <si>
    <t>54-4гн</t>
  </si>
  <si>
    <t>54-5соус</t>
  </si>
  <si>
    <t>54-23гн</t>
  </si>
  <si>
    <t>54-6к</t>
  </si>
  <si>
    <t>54-21гн</t>
  </si>
  <si>
    <t>банан</t>
  </si>
  <si>
    <t>54-45гн</t>
  </si>
  <si>
    <t>сыр твердых сортов в нарезке</t>
  </si>
  <si>
    <t>сыр в нарезке</t>
  </si>
  <si>
    <t>каша молочная жидкая гречневая</t>
  </si>
  <si>
    <t>Хлеб ржано-пшеничный йодированный</t>
  </si>
  <si>
    <t>апельсин</t>
  </si>
  <si>
    <t>54-7з</t>
  </si>
  <si>
    <t>Салат из белокочанной капусты</t>
  </si>
  <si>
    <t>54-1г-5411р</t>
  </si>
  <si>
    <t>Компот из сухофруктов</t>
  </si>
  <si>
    <t>Салат из моркови и яблок</t>
  </si>
  <si>
    <t>54-11з</t>
  </si>
  <si>
    <t>Картофельное пюре,шницель из говядины</t>
  </si>
  <si>
    <t>54-11г-54-7м</t>
  </si>
  <si>
    <t>Кофейный напиток с молоком</t>
  </si>
  <si>
    <t>Хлеб ржано- пшеничный</t>
  </si>
  <si>
    <t>Каша вязкая молочная пшенная</t>
  </si>
  <si>
    <t>54-1нх</t>
  </si>
  <si>
    <t>Каша гречневая рассыпчатая,курица тушеная с морковью</t>
  </si>
  <si>
    <t>54-25м-54-4г</t>
  </si>
  <si>
    <t>напиток "Витошка"</t>
  </si>
  <si>
    <t>54-6г,54-5м</t>
  </si>
  <si>
    <t>Рис отварной,котлеты из курицы</t>
  </si>
  <si>
    <t>Чай с сахаром</t>
  </si>
  <si>
    <t>Картофель отварной в молоке,котлета рыбная</t>
  </si>
  <si>
    <t>54-10г-54-14р</t>
  </si>
  <si>
    <t xml:space="preserve">кофейный напиток </t>
  </si>
  <si>
    <t>Макароны отварные,рыба тушеная в томате с овощами</t>
  </si>
  <si>
    <t xml:space="preserve"> напиток витаминный 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</si>
</sst>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7" fillId="3" borderId="7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24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>
      <alignment horizontal="center"/>
    </xf>
    <xf numFmtId="0" fontId="5" fillId="0" borderId="4" xfId="0" applyFont="1" applyBorder="1"/>
    <xf numFmtId="0" fontId="16" fillId="2" borderId="4" xfId="0" applyFont="1" applyFill="1" applyBorder="1" applyAlignment="1" applyProtection="1">
      <alignment vertical="top" wrapText="1"/>
      <protection locked="0"/>
    </xf>
    <xf numFmtId="0" fontId="4" fillId="0" borderId="2" xfId="0" applyFont="1" applyBorder="1"/>
    <xf numFmtId="0" fontId="3" fillId="0" borderId="1" xfId="0" applyFont="1" applyBorder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F48" sqref="F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48</v>
      </c>
      <c r="D1" s="79"/>
      <c r="E1" s="79"/>
      <c r="F1" s="12" t="s">
        <v>16</v>
      </c>
      <c r="G1" s="2" t="s">
        <v>17</v>
      </c>
      <c r="H1" s="80" t="s">
        <v>49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50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 t="s">
        <v>76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61</v>
      </c>
      <c r="L6" s="40">
        <v>9.75</v>
      </c>
    </row>
    <row r="7" spans="1:12" ht="15" x14ac:dyDescent="0.25">
      <c r="A7" s="23"/>
      <c r="B7" s="15"/>
      <c r="C7" s="11"/>
      <c r="D7" s="6" t="s">
        <v>21</v>
      </c>
      <c r="E7" s="42" t="s">
        <v>77</v>
      </c>
      <c r="F7" s="43">
        <v>200</v>
      </c>
      <c r="G7" s="43">
        <v>7.1</v>
      </c>
      <c r="H7" s="43">
        <v>5.8</v>
      </c>
      <c r="I7" s="43">
        <v>2.6</v>
      </c>
      <c r="J7" s="43">
        <v>187.3</v>
      </c>
      <c r="K7" s="44" t="s">
        <v>62</v>
      </c>
      <c r="L7" s="43">
        <v>29.98</v>
      </c>
    </row>
    <row r="8" spans="1:12" ht="15" x14ac:dyDescent="0.25">
      <c r="A8" s="23"/>
      <c r="B8" s="15"/>
      <c r="C8" s="11"/>
      <c r="D8" s="7" t="s">
        <v>22</v>
      </c>
      <c r="E8" s="42" t="s">
        <v>102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12</v>
      </c>
    </row>
    <row r="9" spans="1:12" ht="15" x14ac:dyDescent="0.25">
      <c r="A9" s="23"/>
      <c r="B9" s="15"/>
      <c r="C9" s="11"/>
      <c r="D9" s="73" t="s">
        <v>23</v>
      </c>
      <c r="E9" s="63" t="s">
        <v>41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64" t="s">
        <v>40</v>
      </c>
      <c r="L9" s="43">
        <v>0.85</v>
      </c>
    </row>
    <row r="10" spans="1:12" ht="15" x14ac:dyDescent="0.25">
      <c r="A10" s="23"/>
      <c r="B10" s="15"/>
      <c r="C10" s="11"/>
      <c r="D10" s="7" t="s">
        <v>23</v>
      </c>
      <c r="E10" s="42" t="s">
        <v>78</v>
      </c>
      <c r="F10" s="43">
        <v>40</v>
      </c>
      <c r="G10" s="43">
        <v>2.6</v>
      </c>
      <c r="H10" s="43">
        <v>0.5</v>
      </c>
      <c r="I10" s="43">
        <v>15.8</v>
      </c>
      <c r="J10" s="43">
        <v>78.2</v>
      </c>
      <c r="K10" s="44" t="s">
        <v>40</v>
      </c>
      <c r="L10" s="43">
        <v>0.72</v>
      </c>
    </row>
    <row r="11" spans="1:12" ht="15" x14ac:dyDescent="0.25">
      <c r="A11" s="23"/>
      <c r="B11" s="15"/>
      <c r="C11" s="11"/>
      <c r="D11" s="7" t="s">
        <v>24</v>
      </c>
      <c r="E11" s="42" t="s">
        <v>79</v>
      </c>
      <c r="F11" s="43">
        <v>200</v>
      </c>
      <c r="G11" s="43">
        <v>1.8</v>
      </c>
      <c r="H11" s="43">
        <v>0.4</v>
      </c>
      <c r="I11" s="43">
        <v>16.2</v>
      </c>
      <c r="J11" s="43">
        <v>75.599999999999994</v>
      </c>
      <c r="K11" s="44" t="s">
        <v>40</v>
      </c>
      <c r="L11" s="4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700</v>
      </c>
      <c r="G14" s="19">
        <f t="shared" ref="G14:J14" si="0">SUM(G6:G13)</f>
        <v>18.400000000000002</v>
      </c>
      <c r="H14" s="19">
        <f t="shared" si="0"/>
        <v>11.5</v>
      </c>
      <c r="I14" s="19">
        <f t="shared" si="0"/>
        <v>74.400000000000006</v>
      </c>
      <c r="J14" s="19">
        <f t="shared" si="0"/>
        <v>570.9</v>
      </c>
      <c r="K14" s="25"/>
      <c r="L14" s="19">
        <f t="shared" ref="L14" si="1">SUM(L6:L13)</f>
        <v>65.300000000000011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81" t="s">
        <v>4</v>
      </c>
      <c r="D25" s="82"/>
      <c r="E25" s="31"/>
      <c r="F25" s="32">
        <f>F14+F24</f>
        <v>700</v>
      </c>
      <c r="G25" s="32">
        <f t="shared" ref="G25:J25" si="4">G14+G24</f>
        <v>18.400000000000002</v>
      </c>
      <c r="H25" s="32">
        <f t="shared" si="4"/>
        <v>11.5</v>
      </c>
      <c r="I25" s="32">
        <f t="shared" si="4"/>
        <v>74.400000000000006</v>
      </c>
      <c r="J25" s="32">
        <f t="shared" si="4"/>
        <v>570.9</v>
      </c>
      <c r="K25" s="32"/>
      <c r="L25" s="32">
        <f t="shared" ref="L25" si="5">L14+L24</f>
        <v>65.300000000000011</v>
      </c>
    </row>
    <row r="26" spans="1:12" ht="15.75" thickBot="1" x14ac:dyDescent="0.3">
      <c r="A26" s="14">
        <v>1</v>
      </c>
      <c r="B26" s="15">
        <v>2</v>
      </c>
      <c r="C26" s="22" t="s">
        <v>20</v>
      </c>
      <c r="D26" s="58" t="s">
        <v>26</v>
      </c>
      <c r="E26" s="59" t="s">
        <v>46</v>
      </c>
      <c r="F26" s="40">
        <v>80</v>
      </c>
      <c r="G26" s="40">
        <v>1.1000000000000001</v>
      </c>
      <c r="H26" s="40">
        <v>3.6</v>
      </c>
      <c r="I26" s="40">
        <v>6.1</v>
      </c>
      <c r="J26" s="40">
        <v>60.9</v>
      </c>
      <c r="K26" s="60" t="s">
        <v>63</v>
      </c>
      <c r="L26" s="40">
        <v>9.0500000000000007</v>
      </c>
    </row>
    <row r="27" spans="1:12" ht="25.5" x14ac:dyDescent="0.25">
      <c r="A27" s="14"/>
      <c r="B27" s="15"/>
      <c r="C27" s="11"/>
      <c r="D27" s="58" t="s">
        <v>21</v>
      </c>
      <c r="E27" s="59" t="s">
        <v>51</v>
      </c>
      <c r="F27" s="57">
        <v>240</v>
      </c>
      <c r="G27" s="57">
        <v>20.3</v>
      </c>
      <c r="H27" s="57">
        <v>9.1999999999999993</v>
      </c>
      <c r="I27" s="57">
        <v>31.8</v>
      </c>
      <c r="J27" s="57">
        <v>291.2</v>
      </c>
      <c r="K27" s="61" t="s">
        <v>64</v>
      </c>
      <c r="L27" s="57">
        <v>41.12</v>
      </c>
    </row>
    <row r="28" spans="1:12" ht="15" x14ac:dyDescent="0.25">
      <c r="A28" s="14"/>
      <c r="B28" s="15"/>
      <c r="C28" s="11"/>
      <c r="D28" s="6" t="s">
        <v>43</v>
      </c>
      <c r="E28" s="42" t="s">
        <v>52</v>
      </c>
      <c r="F28" s="43">
        <v>30</v>
      </c>
      <c r="G28" s="43">
        <v>1</v>
      </c>
      <c r="H28" s="43">
        <v>0.7</v>
      </c>
      <c r="I28" s="43">
        <v>2.7</v>
      </c>
      <c r="J28" s="43">
        <v>21.2</v>
      </c>
      <c r="K28" s="44" t="s">
        <v>65</v>
      </c>
      <c r="L28" s="43">
        <v>1.33</v>
      </c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0.2</v>
      </c>
      <c r="H29" s="43">
        <v>0.1</v>
      </c>
      <c r="I29" s="43">
        <v>6.6</v>
      </c>
      <c r="J29" s="43">
        <v>27.9</v>
      </c>
      <c r="K29" s="44" t="s">
        <v>66</v>
      </c>
      <c r="L29" s="43">
        <v>2.33</v>
      </c>
    </row>
    <row r="30" spans="1:12" ht="15" x14ac:dyDescent="0.25">
      <c r="A30" s="14"/>
      <c r="B30" s="15"/>
      <c r="C30" s="11"/>
      <c r="D30" s="62" t="s">
        <v>23</v>
      </c>
      <c r="E30" s="63" t="s">
        <v>41</v>
      </c>
      <c r="F30" s="43">
        <v>30</v>
      </c>
      <c r="G30" s="43">
        <v>1.1000000000000001</v>
      </c>
      <c r="H30" s="43">
        <v>0.1</v>
      </c>
      <c r="I30" s="43">
        <v>7.4</v>
      </c>
      <c r="J30" s="43">
        <v>35.200000000000003</v>
      </c>
      <c r="K30" s="64" t="s">
        <v>42</v>
      </c>
      <c r="L30" s="43">
        <v>0.75</v>
      </c>
    </row>
    <row r="31" spans="1:12" ht="15" x14ac:dyDescent="0.25">
      <c r="A31" s="14"/>
      <c r="B31" s="15"/>
      <c r="C31" s="11"/>
      <c r="D31" s="7" t="s">
        <v>23</v>
      </c>
      <c r="E31" s="42" t="s">
        <v>47</v>
      </c>
      <c r="F31" s="43">
        <v>15</v>
      </c>
      <c r="G31" s="43">
        <v>1</v>
      </c>
      <c r="H31" s="43">
        <v>0.2</v>
      </c>
      <c r="I31" s="43">
        <v>5</v>
      </c>
      <c r="J31" s="43">
        <v>25.6</v>
      </c>
      <c r="K31" s="44" t="s">
        <v>42</v>
      </c>
      <c r="L31" s="43">
        <v>0.72</v>
      </c>
    </row>
    <row r="32" spans="1:12" ht="15" x14ac:dyDescent="0.25">
      <c r="A32" s="14"/>
      <c r="B32" s="15"/>
      <c r="C32" s="11"/>
      <c r="D32" s="7" t="s">
        <v>24</v>
      </c>
      <c r="E32" s="42" t="s">
        <v>73</v>
      </c>
      <c r="F32" s="43">
        <v>100</v>
      </c>
      <c r="G32" s="43">
        <v>1.5</v>
      </c>
      <c r="H32" s="43">
        <v>0.5</v>
      </c>
      <c r="I32" s="43">
        <v>21</v>
      </c>
      <c r="J32" s="43">
        <v>94.5</v>
      </c>
      <c r="K32" s="44" t="s">
        <v>42</v>
      </c>
      <c r="L32" s="43">
        <v>10</v>
      </c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SUM(F26:F34)</f>
        <v>695</v>
      </c>
      <c r="G35" s="19">
        <f t="shared" ref="G35" si="6">SUM(G26:G34)</f>
        <v>26.200000000000003</v>
      </c>
      <c r="H35" s="19">
        <f t="shared" ref="H35" si="7">SUM(H26:H34)</f>
        <v>14.399999999999997</v>
      </c>
      <c r="I35" s="19">
        <f t="shared" ref="I35" si="8">SUM(I26:I34)</f>
        <v>80.599999999999994</v>
      </c>
      <c r="J35" s="19">
        <f t="shared" ref="J35:L35" si="9">SUM(J26:J34)</f>
        <v>556.5</v>
      </c>
      <c r="K35" s="25"/>
      <c r="L35" s="19">
        <f t="shared" si="9"/>
        <v>65.3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10">SUM(G36:G44)</f>
        <v>0</v>
      </c>
      <c r="H45" s="19">
        <f t="shared" ref="H45" si="11">SUM(H36:H44)</f>
        <v>0</v>
      </c>
      <c r="I45" s="19">
        <f t="shared" ref="I45" si="12">SUM(I36:I44)</f>
        <v>0</v>
      </c>
      <c r="J45" s="19">
        <f t="shared" ref="J45:L45" si="13">SUM(J36:J44)</f>
        <v>0</v>
      </c>
      <c r="K45" s="25"/>
      <c r="L45" s="19">
        <f t="shared" si="13"/>
        <v>0</v>
      </c>
    </row>
    <row r="46" spans="1:12" ht="15.75" customHeight="1" x14ac:dyDescent="0.2">
      <c r="A46" s="33">
        <f>A26</f>
        <v>1</v>
      </c>
      <c r="B46" s="33">
        <f>B26</f>
        <v>2</v>
      </c>
      <c r="C46" s="81" t="s">
        <v>4</v>
      </c>
      <c r="D46" s="82"/>
      <c r="E46" s="31"/>
      <c r="F46" s="32">
        <f>F35+F45</f>
        <v>695</v>
      </c>
      <c r="G46" s="32">
        <f t="shared" ref="G46" si="14">G35+G45</f>
        <v>26.200000000000003</v>
      </c>
      <c r="H46" s="32">
        <f t="shared" ref="H46" si="15">H35+H45</f>
        <v>14.399999999999997</v>
      </c>
      <c r="I46" s="32">
        <f t="shared" ref="I46" si="16">I35+I45</f>
        <v>80.599999999999994</v>
      </c>
      <c r="J46" s="32">
        <f t="shared" ref="J46:L46" si="17">J35+J45</f>
        <v>556.5</v>
      </c>
      <c r="K46" s="32"/>
      <c r="L46" s="32">
        <f t="shared" si="17"/>
        <v>65.3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44</v>
      </c>
      <c r="F47" s="40">
        <v>150</v>
      </c>
      <c r="G47" s="40">
        <v>29.7</v>
      </c>
      <c r="H47" s="40">
        <v>10.7</v>
      </c>
      <c r="I47" s="40">
        <v>21.6</v>
      </c>
      <c r="J47" s="40">
        <v>301.3</v>
      </c>
      <c r="K47" s="41" t="s">
        <v>67</v>
      </c>
      <c r="L47" s="40">
        <v>44.77</v>
      </c>
    </row>
    <row r="48" spans="1:12" ht="15" x14ac:dyDescent="0.25">
      <c r="A48" s="23"/>
      <c r="B48" s="15"/>
      <c r="C48" s="11"/>
      <c r="D48" s="6"/>
      <c r="E48" s="42" t="s">
        <v>54</v>
      </c>
      <c r="F48" s="43">
        <v>25</v>
      </c>
      <c r="G48" s="43">
        <v>0.1</v>
      </c>
      <c r="H48" s="43">
        <v>0</v>
      </c>
      <c r="I48" s="43">
        <v>14.4</v>
      </c>
      <c r="J48" s="43">
        <v>57.9</v>
      </c>
      <c r="K48" s="44" t="s">
        <v>42</v>
      </c>
      <c r="L48" s="43">
        <v>3</v>
      </c>
    </row>
    <row r="49" spans="1:12" ht="15" x14ac:dyDescent="0.25">
      <c r="A49" s="23"/>
      <c r="B49" s="15"/>
      <c r="C49" s="11"/>
      <c r="D49" s="7" t="s">
        <v>22</v>
      </c>
      <c r="E49" s="42" t="s">
        <v>45</v>
      </c>
      <c r="F49" s="43">
        <v>200</v>
      </c>
      <c r="G49" s="43">
        <v>1.6</v>
      </c>
      <c r="H49" s="43">
        <v>1.1000000000000001</v>
      </c>
      <c r="I49" s="43">
        <v>8.6</v>
      </c>
      <c r="J49" s="43">
        <v>50.9</v>
      </c>
      <c r="K49" s="44" t="s">
        <v>68</v>
      </c>
      <c r="L49" s="43">
        <v>4.53</v>
      </c>
    </row>
    <row r="50" spans="1:12" ht="15" x14ac:dyDescent="0.25">
      <c r="A50" s="23"/>
      <c r="B50" s="15"/>
      <c r="C50" s="11"/>
      <c r="D50" s="68" t="s">
        <v>24</v>
      </c>
      <c r="E50" s="63" t="s">
        <v>39</v>
      </c>
      <c r="F50" s="43">
        <v>100</v>
      </c>
      <c r="G50" s="43">
        <v>0.4</v>
      </c>
      <c r="H50" s="43">
        <v>0.4</v>
      </c>
      <c r="I50" s="43">
        <v>9.8000000000000007</v>
      </c>
      <c r="J50" s="43">
        <v>44.4</v>
      </c>
      <c r="K50" s="64" t="s">
        <v>42</v>
      </c>
      <c r="L50" s="43">
        <v>10</v>
      </c>
    </row>
    <row r="51" spans="1:12" ht="15" x14ac:dyDescent="0.25">
      <c r="A51" s="23"/>
      <c r="B51" s="15"/>
      <c r="C51" s="11"/>
      <c r="D51" s="7" t="s">
        <v>23</v>
      </c>
      <c r="E51" s="42" t="s">
        <v>41</v>
      </c>
      <c r="F51" s="43">
        <v>45</v>
      </c>
      <c r="G51" s="43">
        <v>3.4</v>
      </c>
      <c r="H51" s="43">
        <v>0.4</v>
      </c>
      <c r="I51" s="43">
        <v>22.1</v>
      </c>
      <c r="J51" s="43">
        <v>105.5</v>
      </c>
      <c r="K51" s="44" t="s">
        <v>42</v>
      </c>
      <c r="L51" s="43">
        <v>2.25</v>
      </c>
    </row>
    <row r="52" spans="1:12" ht="15" x14ac:dyDescent="0.25">
      <c r="A52" s="23"/>
      <c r="B52" s="15"/>
      <c r="C52" s="11"/>
      <c r="D52" s="7" t="s">
        <v>23</v>
      </c>
      <c r="E52" s="42" t="s">
        <v>59</v>
      </c>
      <c r="F52" s="43">
        <v>30</v>
      </c>
      <c r="G52" s="43">
        <v>2</v>
      </c>
      <c r="H52" s="43">
        <v>0.4</v>
      </c>
      <c r="I52" s="43">
        <v>11.9</v>
      </c>
      <c r="J52" s="43">
        <v>58.7</v>
      </c>
      <c r="K52" s="44" t="s">
        <v>42</v>
      </c>
      <c r="L52" s="43">
        <v>0.75</v>
      </c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550</v>
      </c>
      <c r="G55" s="19">
        <f t="shared" ref="G55" si="18">SUM(G47:G54)</f>
        <v>37.200000000000003</v>
      </c>
      <c r="H55" s="19">
        <f t="shared" ref="H55" si="19">SUM(H47:H54)</f>
        <v>13</v>
      </c>
      <c r="I55" s="19">
        <f t="shared" ref="I55" si="20">SUM(I47:I54)</f>
        <v>88.4</v>
      </c>
      <c r="J55" s="19">
        <f t="shared" ref="J55:L55" si="21">SUM(J47:J54)</f>
        <v>618.70000000000005</v>
      </c>
      <c r="K55" s="25"/>
      <c r="L55" s="19">
        <f t="shared" si="21"/>
        <v>65.300000000000011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81" t="s">
        <v>4</v>
      </c>
      <c r="D66" s="82"/>
      <c r="E66" s="31"/>
      <c r="F66" s="32">
        <f>F55+F65</f>
        <v>550</v>
      </c>
      <c r="G66" s="32">
        <f t="shared" ref="G66" si="26">G55+G65</f>
        <v>37.200000000000003</v>
      </c>
      <c r="H66" s="32">
        <f t="shared" ref="H66" si="27">H55+H65</f>
        <v>13</v>
      </c>
      <c r="I66" s="32">
        <f t="shared" ref="I66" si="28">I55+I65</f>
        <v>88.4</v>
      </c>
      <c r="J66" s="32">
        <f t="shared" ref="J66:L66" si="29">J55+J65</f>
        <v>618.70000000000005</v>
      </c>
      <c r="K66" s="32"/>
      <c r="L66" s="32">
        <f t="shared" si="29"/>
        <v>65.300000000000011</v>
      </c>
    </row>
    <row r="67" spans="1:12" ht="15.75" customHeight="1" thickBot="1" x14ac:dyDescent="0.25">
      <c r="A67" s="65"/>
      <c r="B67" s="51"/>
      <c r="C67" s="52"/>
      <c r="D67" s="53"/>
      <c r="E67" s="54"/>
      <c r="F67" s="55"/>
      <c r="G67" s="55"/>
      <c r="H67" s="55"/>
      <c r="I67" s="55"/>
      <c r="J67" s="55"/>
      <c r="K67" s="56"/>
      <c r="L67" s="55"/>
    </row>
    <row r="68" spans="1:12" ht="15" x14ac:dyDescent="0.25">
      <c r="A68" s="20">
        <v>1</v>
      </c>
      <c r="B68" s="21">
        <v>4</v>
      </c>
      <c r="C68" s="22" t="s">
        <v>20</v>
      </c>
      <c r="D68" s="58"/>
      <c r="E68" s="59"/>
      <c r="F68" s="40"/>
      <c r="G68" s="40"/>
      <c r="H68" s="40"/>
      <c r="I68" s="40"/>
      <c r="J68" s="40"/>
      <c r="K68" s="60"/>
      <c r="L68" s="40"/>
    </row>
    <row r="69" spans="1:12" ht="15" x14ac:dyDescent="0.25">
      <c r="A69" s="23"/>
      <c r="B69" s="15"/>
      <c r="C69" s="11"/>
      <c r="D69" s="74" t="s">
        <v>26</v>
      </c>
      <c r="E69" s="63" t="s">
        <v>81</v>
      </c>
      <c r="F69" s="43">
        <v>80</v>
      </c>
      <c r="G69" s="43">
        <v>2</v>
      </c>
      <c r="H69" s="43">
        <v>8.1</v>
      </c>
      <c r="I69" s="43">
        <v>8.4</v>
      </c>
      <c r="J69" s="43">
        <v>114.4</v>
      </c>
      <c r="K69" s="64" t="s">
        <v>80</v>
      </c>
      <c r="L69" s="43">
        <v>5.13</v>
      </c>
    </row>
    <row r="70" spans="1:12" ht="25.5" x14ac:dyDescent="0.25">
      <c r="A70" s="23"/>
      <c r="B70" s="15"/>
      <c r="C70" s="11"/>
      <c r="D70" s="7" t="s">
        <v>21</v>
      </c>
      <c r="E70" s="42" t="s">
        <v>101</v>
      </c>
      <c r="F70" s="43">
        <v>240</v>
      </c>
      <c r="G70" s="43">
        <v>17.600000000000001</v>
      </c>
      <c r="H70" s="43">
        <v>11.6</v>
      </c>
      <c r="I70" s="43">
        <v>38.5</v>
      </c>
      <c r="J70" s="43">
        <v>329.2</v>
      </c>
      <c r="K70" s="44" t="s">
        <v>82</v>
      </c>
      <c r="L70" s="43">
        <v>54.42</v>
      </c>
    </row>
    <row r="71" spans="1:12" ht="15" x14ac:dyDescent="0.25">
      <c r="A71" s="23"/>
      <c r="B71" s="15"/>
      <c r="C71" s="11"/>
      <c r="D71" s="68" t="s">
        <v>22</v>
      </c>
      <c r="E71" s="63" t="s">
        <v>83</v>
      </c>
      <c r="F71" s="43">
        <v>200</v>
      </c>
      <c r="G71" s="43">
        <v>0.5</v>
      </c>
      <c r="H71" s="43">
        <v>0</v>
      </c>
      <c r="I71" s="43">
        <v>19.8</v>
      </c>
      <c r="J71" s="43">
        <v>81</v>
      </c>
      <c r="K71" s="64" t="s">
        <v>60</v>
      </c>
      <c r="L71" s="43">
        <v>4.28</v>
      </c>
    </row>
    <row r="72" spans="1:12" ht="15" x14ac:dyDescent="0.25">
      <c r="A72" s="23"/>
      <c r="B72" s="15"/>
      <c r="C72" s="11"/>
      <c r="D72" s="7" t="s">
        <v>23</v>
      </c>
      <c r="E72" s="42" t="s">
        <v>59</v>
      </c>
      <c r="F72" s="43">
        <v>30</v>
      </c>
      <c r="G72" s="43">
        <v>2</v>
      </c>
      <c r="H72" s="43">
        <v>0.4</v>
      </c>
      <c r="I72" s="43">
        <v>11.9</v>
      </c>
      <c r="J72" s="43">
        <v>58.7</v>
      </c>
      <c r="K72" s="44" t="s">
        <v>40</v>
      </c>
      <c r="L72" s="43">
        <v>0.75</v>
      </c>
    </row>
    <row r="73" spans="1:12" ht="15" x14ac:dyDescent="0.25">
      <c r="A73" s="23"/>
      <c r="B73" s="15"/>
      <c r="C73" s="11"/>
      <c r="D73" s="7" t="s">
        <v>23</v>
      </c>
      <c r="E73" s="42" t="s">
        <v>41</v>
      </c>
      <c r="F73" s="43">
        <v>30</v>
      </c>
      <c r="G73" s="43">
        <v>2.2999999999999998</v>
      </c>
      <c r="H73" s="43">
        <v>0.2</v>
      </c>
      <c r="I73" s="43">
        <v>14.8</v>
      </c>
      <c r="J73" s="43">
        <v>70.3</v>
      </c>
      <c r="K73" s="44" t="s">
        <v>40</v>
      </c>
      <c r="L73" s="43">
        <v>0.72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SUM(F68:F75)</f>
        <v>580</v>
      </c>
      <c r="G76" s="19">
        <f t="shared" ref="G76" si="30">SUM(G68:G75)</f>
        <v>24.400000000000002</v>
      </c>
      <c r="H76" s="19">
        <f t="shared" ref="H76" si="31">SUM(H68:H75)</f>
        <v>20.299999999999997</v>
      </c>
      <c r="I76" s="19">
        <f t="shared" ref="I76" si="32">SUM(I68:I75)</f>
        <v>93.4</v>
      </c>
      <c r="J76" s="19">
        <f t="shared" ref="J76:L76" si="33">SUM(J68:J75)</f>
        <v>653.6</v>
      </c>
      <c r="K76" s="25"/>
      <c r="L76" s="19">
        <f t="shared" si="33"/>
        <v>65.300000000000011</v>
      </c>
    </row>
    <row r="77" spans="1:12" ht="15" x14ac:dyDescent="0.25">
      <c r="A77" s="26">
        <f>A68</f>
        <v>1</v>
      </c>
      <c r="B77" s="13">
        <f>B68</f>
        <v>4</v>
      </c>
      <c r="C77" s="10" t="s">
        <v>25</v>
      </c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SUM(F77:F85)</f>
        <v>0</v>
      </c>
      <c r="G86" s="19">
        <f t="shared" ref="G86" si="34">SUM(G77:G85)</f>
        <v>0</v>
      </c>
      <c r="H86" s="19">
        <f t="shared" ref="H86" si="35">SUM(H77:H85)</f>
        <v>0</v>
      </c>
      <c r="I86" s="19">
        <f t="shared" ref="I86" si="36">SUM(I77:I85)</f>
        <v>0</v>
      </c>
      <c r="J86" s="19">
        <f t="shared" ref="J86:L86" si="37">SUM(J77:J85)</f>
        <v>0</v>
      </c>
      <c r="K86" s="25"/>
      <c r="L86" s="19">
        <f t="shared" si="37"/>
        <v>0</v>
      </c>
    </row>
    <row r="87" spans="1:12" ht="15.75" customHeight="1" thickBot="1" x14ac:dyDescent="0.25">
      <c r="A87" s="29">
        <f>A68</f>
        <v>1</v>
      </c>
      <c r="B87" s="30">
        <f>B68</f>
        <v>4</v>
      </c>
      <c r="C87" s="81" t="s">
        <v>4</v>
      </c>
      <c r="D87" s="82"/>
      <c r="E87" s="31"/>
      <c r="F87" s="32">
        <f>F76+F86</f>
        <v>580</v>
      </c>
      <c r="G87" s="32">
        <f t="shared" ref="G87" si="38">G76+G86</f>
        <v>24.400000000000002</v>
      </c>
      <c r="H87" s="32">
        <f t="shared" ref="H87" si="39">H76+H86</f>
        <v>20.299999999999997</v>
      </c>
      <c r="I87" s="32">
        <f t="shared" ref="I87" si="40">I76+I86</f>
        <v>93.4</v>
      </c>
      <c r="J87" s="32">
        <f t="shared" ref="J87:L87" si="41">J76+J86</f>
        <v>653.6</v>
      </c>
      <c r="K87" s="32"/>
      <c r="L87" s="32">
        <f t="shared" si="41"/>
        <v>65.300000000000011</v>
      </c>
    </row>
    <row r="88" spans="1:12" ht="15" x14ac:dyDescent="0.25">
      <c r="A88" s="20">
        <v>1</v>
      </c>
      <c r="B88" s="21">
        <v>5</v>
      </c>
      <c r="C88" s="22" t="s">
        <v>20</v>
      </c>
      <c r="D88" s="58" t="s">
        <v>26</v>
      </c>
      <c r="E88" s="59" t="s">
        <v>84</v>
      </c>
      <c r="F88" s="40">
        <v>80</v>
      </c>
      <c r="G88" s="40">
        <v>0.7</v>
      </c>
      <c r="H88" s="40">
        <v>8.1</v>
      </c>
      <c r="I88" s="40">
        <v>5.8</v>
      </c>
      <c r="J88" s="40">
        <v>99</v>
      </c>
      <c r="K88" s="60" t="s">
        <v>85</v>
      </c>
      <c r="L88" s="40">
        <v>14.45</v>
      </c>
    </row>
    <row r="89" spans="1:12" ht="25.5" x14ac:dyDescent="0.25">
      <c r="A89" s="23"/>
      <c r="B89" s="15"/>
      <c r="C89" s="11"/>
      <c r="D89" s="66" t="s">
        <v>21</v>
      </c>
      <c r="E89" s="67" t="s">
        <v>86</v>
      </c>
      <c r="F89" s="57">
        <v>240</v>
      </c>
      <c r="G89" s="57">
        <v>19.5</v>
      </c>
      <c r="H89" s="57">
        <v>21</v>
      </c>
      <c r="I89" s="57">
        <v>34.6</v>
      </c>
      <c r="J89" s="57">
        <v>405.1</v>
      </c>
      <c r="K89" s="61" t="s">
        <v>87</v>
      </c>
      <c r="L89" s="57">
        <v>45.61</v>
      </c>
    </row>
    <row r="90" spans="1:12" ht="15" x14ac:dyDescent="0.25">
      <c r="A90" s="23"/>
      <c r="B90" s="15"/>
      <c r="C90" s="11"/>
      <c r="D90" s="6" t="s">
        <v>22</v>
      </c>
      <c r="E90" s="42" t="s">
        <v>88</v>
      </c>
      <c r="F90" s="43">
        <v>200</v>
      </c>
      <c r="G90" s="43">
        <v>3.9</v>
      </c>
      <c r="H90" s="43">
        <v>2.9</v>
      </c>
      <c r="I90" s="43">
        <v>11.2</v>
      </c>
      <c r="J90" s="43">
        <v>86</v>
      </c>
      <c r="K90" s="44" t="s">
        <v>70</v>
      </c>
      <c r="L90" s="43">
        <v>3.77</v>
      </c>
    </row>
    <row r="91" spans="1:12" ht="15" x14ac:dyDescent="0.25">
      <c r="A91" s="23"/>
      <c r="B91" s="15"/>
      <c r="C91" s="11"/>
      <c r="D91" s="7" t="s">
        <v>23</v>
      </c>
      <c r="E91" s="42" t="s">
        <v>56</v>
      </c>
      <c r="F91" s="43">
        <v>15</v>
      </c>
      <c r="G91" s="43">
        <v>1.1000000000000001</v>
      </c>
      <c r="H91" s="43">
        <v>0.1</v>
      </c>
      <c r="I91" s="43">
        <v>7.4</v>
      </c>
      <c r="J91" s="43">
        <v>35.200000000000003</v>
      </c>
      <c r="K91" s="44" t="s">
        <v>42</v>
      </c>
      <c r="L91" s="43">
        <v>0.72</v>
      </c>
    </row>
    <row r="92" spans="1:12" ht="15" x14ac:dyDescent="0.25">
      <c r="A92" s="23"/>
      <c r="B92" s="15"/>
      <c r="C92" s="11"/>
      <c r="D92" s="62" t="s">
        <v>23</v>
      </c>
      <c r="E92" s="63" t="s">
        <v>89</v>
      </c>
      <c r="F92" s="43">
        <v>15</v>
      </c>
      <c r="G92" s="43">
        <v>1</v>
      </c>
      <c r="H92" s="43">
        <v>0.2</v>
      </c>
      <c r="I92" s="43">
        <v>5.9</v>
      </c>
      <c r="J92" s="43">
        <v>29.3</v>
      </c>
      <c r="K92" s="64" t="s">
        <v>42</v>
      </c>
      <c r="L92" s="43">
        <v>0.75</v>
      </c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550</v>
      </c>
      <c r="G97" s="19">
        <f t="shared" ref="G97" si="42">SUM(G88:G96)</f>
        <v>26.2</v>
      </c>
      <c r="H97" s="19">
        <f t="shared" ref="H97" si="43">SUM(H88:H96)</f>
        <v>32.300000000000004</v>
      </c>
      <c r="I97" s="19">
        <f t="shared" ref="I97" si="44">SUM(I88:I96)</f>
        <v>64.899999999999991</v>
      </c>
      <c r="J97" s="19">
        <f t="shared" ref="J97:L97" si="45">SUM(J88:J96)</f>
        <v>654.6</v>
      </c>
      <c r="K97" s="25"/>
      <c r="L97" s="19">
        <f t="shared" si="45"/>
        <v>65.300000000000011</v>
      </c>
    </row>
    <row r="98" spans="1:12" ht="15" x14ac:dyDescent="0.25">
      <c r="A98" s="26">
        <f>A88</f>
        <v>1</v>
      </c>
      <c r="B98" s="13">
        <f>B88</f>
        <v>5</v>
      </c>
      <c r="C98" s="10" t="s">
        <v>25</v>
      </c>
      <c r="D98" s="7" t="s">
        <v>26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27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28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29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30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SUM(F98:F106)</f>
        <v>0</v>
      </c>
      <c r="G107" s="19">
        <f t="shared" ref="G107" si="46">SUM(G98:G106)</f>
        <v>0</v>
      </c>
      <c r="H107" s="19">
        <f t="shared" ref="H107" si="47">SUM(H98:H106)</f>
        <v>0</v>
      </c>
      <c r="I107" s="19">
        <f t="shared" ref="I107" si="48">SUM(I98:I106)</f>
        <v>0</v>
      </c>
      <c r="J107" s="19">
        <f t="shared" ref="J107:L107" si="49">SUM(J98:J106)</f>
        <v>0</v>
      </c>
      <c r="K107" s="25"/>
      <c r="L107" s="19">
        <f t="shared" si="49"/>
        <v>0</v>
      </c>
    </row>
    <row r="108" spans="1:12" ht="15.75" customHeight="1" thickBot="1" x14ac:dyDescent="0.25">
      <c r="A108" s="29">
        <f>A88</f>
        <v>1</v>
      </c>
      <c r="B108" s="30">
        <f>B88</f>
        <v>5</v>
      </c>
      <c r="C108" s="81" t="s">
        <v>4</v>
      </c>
      <c r="D108" s="82"/>
      <c r="E108" s="31"/>
      <c r="F108" s="32">
        <f>F97+F107</f>
        <v>550</v>
      </c>
      <c r="G108" s="32">
        <f t="shared" ref="G108" si="50">G97+G107</f>
        <v>26.2</v>
      </c>
      <c r="H108" s="32">
        <f t="shared" ref="H108" si="51">H97+H107</f>
        <v>32.300000000000004</v>
      </c>
      <c r="I108" s="32">
        <f t="shared" ref="I108" si="52">I97+I107</f>
        <v>64.899999999999991</v>
      </c>
      <c r="J108" s="32">
        <f t="shared" ref="J108:L108" si="53">J97+J107</f>
        <v>654.6</v>
      </c>
      <c r="K108" s="32"/>
      <c r="L108" s="32">
        <f t="shared" si="53"/>
        <v>65.300000000000011</v>
      </c>
    </row>
    <row r="109" spans="1:12" ht="15" x14ac:dyDescent="0.25">
      <c r="A109" s="20">
        <v>2</v>
      </c>
      <c r="B109" s="21">
        <v>1</v>
      </c>
      <c r="C109" s="22" t="s">
        <v>20</v>
      </c>
      <c r="D109" s="5" t="s">
        <v>21</v>
      </c>
      <c r="E109" s="59" t="s">
        <v>90</v>
      </c>
      <c r="F109" s="40">
        <v>200</v>
      </c>
      <c r="G109" s="40">
        <v>8.3000000000000007</v>
      </c>
      <c r="H109" s="40">
        <v>10.1</v>
      </c>
      <c r="I109" s="40">
        <v>37.6</v>
      </c>
      <c r="J109" s="40">
        <v>274.89999999999998</v>
      </c>
      <c r="K109" s="60" t="s">
        <v>71</v>
      </c>
      <c r="L109" s="40">
        <v>20.399999999999999</v>
      </c>
    </row>
    <row r="110" spans="1:12" ht="15" x14ac:dyDescent="0.25">
      <c r="A110" s="23"/>
      <c r="B110" s="15"/>
      <c r="C110" s="11"/>
      <c r="D110" s="74" t="s">
        <v>22</v>
      </c>
      <c r="E110" s="63" t="s">
        <v>58</v>
      </c>
      <c r="F110" s="43">
        <v>200</v>
      </c>
      <c r="G110" s="43">
        <v>4.7</v>
      </c>
      <c r="H110" s="43">
        <v>3.5</v>
      </c>
      <c r="I110" s="43">
        <v>12.5</v>
      </c>
      <c r="J110" s="43">
        <v>100.4</v>
      </c>
      <c r="K110" s="64" t="s">
        <v>72</v>
      </c>
      <c r="L110" s="43">
        <v>12.01</v>
      </c>
    </row>
    <row r="111" spans="1:12" ht="15" x14ac:dyDescent="0.25">
      <c r="A111" s="23"/>
      <c r="B111" s="15"/>
      <c r="C111" s="11"/>
      <c r="D111" s="7" t="s">
        <v>24</v>
      </c>
      <c r="E111" s="42" t="s">
        <v>73</v>
      </c>
      <c r="F111" s="43">
        <v>100</v>
      </c>
      <c r="G111" s="43">
        <v>1.5</v>
      </c>
      <c r="H111" s="43">
        <v>0.5</v>
      </c>
      <c r="I111" s="43">
        <v>21</v>
      </c>
      <c r="J111" s="43">
        <v>94.5</v>
      </c>
      <c r="K111" s="64" t="s">
        <v>91</v>
      </c>
      <c r="L111" s="43">
        <v>31.42</v>
      </c>
    </row>
    <row r="112" spans="1:12" ht="15" x14ac:dyDescent="0.25">
      <c r="A112" s="23"/>
      <c r="B112" s="15"/>
      <c r="C112" s="11"/>
      <c r="D112" s="7" t="s">
        <v>23</v>
      </c>
      <c r="E112" s="42" t="s">
        <v>41</v>
      </c>
      <c r="F112" s="43">
        <v>30</v>
      </c>
      <c r="G112" s="43">
        <v>2.2999999999999998</v>
      </c>
      <c r="H112" s="43">
        <v>0.2</v>
      </c>
      <c r="I112" s="43">
        <v>14.8</v>
      </c>
      <c r="J112" s="43">
        <v>70.3</v>
      </c>
      <c r="K112" s="44" t="s">
        <v>42</v>
      </c>
      <c r="L112" s="43">
        <v>0.75</v>
      </c>
    </row>
    <row r="113" spans="1:12" ht="15" x14ac:dyDescent="0.25">
      <c r="A113" s="23"/>
      <c r="B113" s="15"/>
      <c r="C113" s="11"/>
      <c r="D113" s="62" t="s">
        <v>23</v>
      </c>
      <c r="E113" s="63" t="s">
        <v>47</v>
      </c>
      <c r="F113" s="43">
        <v>30</v>
      </c>
      <c r="G113" s="43">
        <v>2</v>
      </c>
      <c r="H113" s="43">
        <v>0.4</v>
      </c>
      <c r="I113" s="43">
        <v>11.9</v>
      </c>
      <c r="J113" s="43">
        <v>58.7</v>
      </c>
      <c r="K113" s="64" t="s">
        <v>42</v>
      </c>
      <c r="L113" s="43">
        <v>0.72</v>
      </c>
    </row>
    <row r="114" spans="1:12" ht="15" x14ac:dyDescent="0.25">
      <c r="A114" s="23"/>
      <c r="B114" s="15"/>
      <c r="C114" s="11"/>
      <c r="D114" s="7"/>
      <c r="E114" s="63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SUM(F109:F116)</f>
        <v>560</v>
      </c>
      <c r="G117" s="19">
        <f t="shared" ref="G117:J117" si="54">SUM(G109:G116)</f>
        <v>18.8</v>
      </c>
      <c r="H117" s="19">
        <f t="shared" si="54"/>
        <v>14.7</v>
      </c>
      <c r="I117" s="19">
        <f t="shared" si="54"/>
        <v>97.8</v>
      </c>
      <c r="J117" s="19">
        <f t="shared" si="54"/>
        <v>598.79999999999995</v>
      </c>
      <c r="K117" s="25"/>
      <c r="L117" s="19">
        <f t="shared" ref="L117" si="55">SUM(L109:L116)</f>
        <v>65.3</v>
      </c>
    </row>
    <row r="118" spans="1:12" ht="15" x14ac:dyDescent="0.25">
      <c r="A118" s="26">
        <f>A109</f>
        <v>2</v>
      </c>
      <c r="B118" s="13">
        <f>B109</f>
        <v>1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27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28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31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32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SUM(F118:F126)</f>
        <v>0</v>
      </c>
      <c r="G127" s="19">
        <f t="shared" ref="G127:J127" si="56">SUM(G118:G126)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SUM(L118:L126)</f>
        <v>0</v>
      </c>
    </row>
    <row r="128" spans="1:12" ht="15.75" thickBot="1" x14ac:dyDescent="0.25">
      <c r="A128" s="29">
        <f>A109</f>
        <v>2</v>
      </c>
      <c r="B128" s="30">
        <f>B109</f>
        <v>1</v>
      </c>
      <c r="C128" s="81" t="s">
        <v>4</v>
      </c>
      <c r="D128" s="82"/>
      <c r="E128" s="31"/>
      <c r="F128" s="32">
        <f>F117+F127</f>
        <v>560</v>
      </c>
      <c r="G128" s="32">
        <f t="shared" ref="G128" si="58">G117+G127</f>
        <v>18.8</v>
      </c>
      <c r="H128" s="32">
        <f t="shared" ref="H128" si="59">H117+H127</f>
        <v>14.7</v>
      </c>
      <c r="I128" s="32">
        <f t="shared" ref="I128" si="60">I117+I127</f>
        <v>97.8</v>
      </c>
      <c r="J128" s="32">
        <f t="shared" ref="J128:L128" si="61">J117+J127</f>
        <v>598.79999999999995</v>
      </c>
      <c r="K128" s="32"/>
      <c r="L128" s="32">
        <f t="shared" si="61"/>
        <v>65.3</v>
      </c>
    </row>
    <row r="129" spans="1:12" ht="25.5" x14ac:dyDescent="0.25">
      <c r="A129" s="14">
        <v>2</v>
      </c>
      <c r="B129" s="15">
        <v>2</v>
      </c>
      <c r="C129" s="22" t="s">
        <v>20</v>
      </c>
      <c r="D129" s="75" t="s">
        <v>21</v>
      </c>
      <c r="E129" s="59" t="s">
        <v>92</v>
      </c>
      <c r="F129" s="40">
        <v>250</v>
      </c>
      <c r="G129" s="40">
        <v>22.4</v>
      </c>
      <c r="H129" s="40">
        <v>12.1</v>
      </c>
      <c r="I129" s="40">
        <v>40.1</v>
      </c>
      <c r="J129" s="40">
        <v>360.1</v>
      </c>
      <c r="K129" s="60" t="s">
        <v>93</v>
      </c>
      <c r="L129" s="40">
        <v>30.2</v>
      </c>
    </row>
    <row r="130" spans="1:12" ht="15" x14ac:dyDescent="0.25">
      <c r="A130" s="14"/>
      <c r="B130" s="15"/>
      <c r="C130" s="11"/>
      <c r="D130" s="74" t="s">
        <v>22</v>
      </c>
      <c r="E130" s="63" t="s">
        <v>94</v>
      </c>
      <c r="F130" s="43">
        <v>200</v>
      </c>
      <c r="G130" s="43">
        <v>0</v>
      </c>
      <c r="H130" s="43">
        <v>0</v>
      </c>
      <c r="I130" s="43">
        <v>8.83</v>
      </c>
      <c r="J130" s="43">
        <v>70.599999999999994</v>
      </c>
      <c r="K130" s="64">
        <v>20</v>
      </c>
      <c r="L130" s="43">
        <v>10</v>
      </c>
    </row>
    <row r="131" spans="1:12" ht="15" x14ac:dyDescent="0.25">
      <c r="A131" s="14"/>
      <c r="B131" s="15"/>
      <c r="C131" s="11"/>
      <c r="D131" s="68" t="s">
        <v>23</v>
      </c>
      <c r="E131" s="63" t="s">
        <v>41</v>
      </c>
      <c r="F131" s="43">
        <v>45</v>
      </c>
      <c r="G131" s="43">
        <v>3.4</v>
      </c>
      <c r="H131" s="43">
        <v>0.4</v>
      </c>
      <c r="I131" s="43">
        <v>22.1</v>
      </c>
      <c r="J131" s="43">
        <v>105.5</v>
      </c>
      <c r="K131" s="64" t="s">
        <v>42</v>
      </c>
      <c r="L131" s="43">
        <v>2.25</v>
      </c>
    </row>
    <row r="132" spans="1:12" ht="15" x14ac:dyDescent="0.25">
      <c r="A132" s="14"/>
      <c r="B132" s="15"/>
      <c r="C132" s="11"/>
      <c r="D132" s="62" t="s">
        <v>23</v>
      </c>
      <c r="E132" s="63" t="s">
        <v>59</v>
      </c>
      <c r="F132" s="43">
        <v>40</v>
      </c>
      <c r="G132" s="43">
        <v>2.6</v>
      </c>
      <c r="H132" s="43">
        <v>0.5</v>
      </c>
      <c r="I132" s="43">
        <v>15.8</v>
      </c>
      <c r="J132" s="43">
        <v>78.2</v>
      </c>
      <c r="K132" s="64" t="s">
        <v>42</v>
      </c>
      <c r="L132" s="43">
        <v>1.25</v>
      </c>
    </row>
    <row r="133" spans="1:12" ht="15" x14ac:dyDescent="0.25">
      <c r="A133" s="14"/>
      <c r="B133" s="15"/>
      <c r="C133" s="11"/>
      <c r="D133" s="76" t="s">
        <v>24</v>
      </c>
      <c r="E133" s="63" t="s">
        <v>39</v>
      </c>
      <c r="F133" s="43">
        <v>100</v>
      </c>
      <c r="G133" s="43">
        <v>0.4</v>
      </c>
      <c r="H133" s="43">
        <v>0.4</v>
      </c>
      <c r="I133" s="43">
        <v>9.8000000000000007</v>
      </c>
      <c r="J133" s="43">
        <v>44.4</v>
      </c>
      <c r="K133" s="64" t="s">
        <v>42</v>
      </c>
      <c r="L133" s="43">
        <v>21.6</v>
      </c>
    </row>
    <row r="134" spans="1:12" ht="15" x14ac:dyDescent="0.25">
      <c r="A134" s="14"/>
      <c r="B134" s="15"/>
      <c r="C134" s="11"/>
      <c r="D134" s="68"/>
      <c r="E134" s="63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SUM(F129:F136)</f>
        <v>635</v>
      </c>
      <c r="G137" s="19">
        <f t="shared" ref="G137:J137" si="62">SUM(G129:G136)</f>
        <v>28.799999999999997</v>
      </c>
      <c r="H137" s="19">
        <f t="shared" si="62"/>
        <v>13.4</v>
      </c>
      <c r="I137" s="19">
        <f t="shared" si="62"/>
        <v>96.63</v>
      </c>
      <c r="J137" s="19">
        <f t="shared" si="62"/>
        <v>658.80000000000007</v>
      </c>
      <c r="K137" s="25"/>
      <c r="L137" s="19">
        <f t="shared" ref="L137" si="63">SUM(L129:L136)</f>
        <v>65.300000000000011</v>
      </c>
    </row>
    <row r="138" spans="1:12" ht="15" x14ac:dyDescent="0.25">
      <c r="A138" s="13">
        <f>A129</f>
        <v>2</v>
      </c>
      <c r="B138" s="13">
        <f>B129</f>
        <v>2</v>
      </c>
      <c r="C138" s="10" t="s">
        <v>25</v>
      </c>
      <c r="D138" s="7" t="s">
        <v>26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27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28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7" t="s">
        <v>32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64">SUM(G138:G146)</f>
        <v>0</v>
      </c>
      <c r="H147" s="19">
        <f t="shared" si="64"/>
        <v>0</v>
      </c>
      <c r="I147" s="19">
        <f t="shared" si="64"/>
        <v>0</v>
      </c>
      <c r="J147" s="19">
        <f t="shared" si="64"/>
        <v>0</v>
      </c>
      <c r="K147" s="25"/>
      <c r="L147" s="19">
        <f t="shared" ref="L147" si="65">SUM(L138:L146)</f>
        <v>0</v>
      </c>
    </row>
    <row r="148" spans="1:12" ht="15.75" thickBot="1" x14ac:dyDescent="0.25">
      <c r="A148" s="33">
        <f>A129</f>
        <v>2</v>
      </c>
      <c r="B148" s="33">
        <f>B129</f>
        <v>2</v>
      </c>
      <c r="C148" s="81" t="s">
        <v>4</v>
      </c>
      <c r="D148" s="82"/>
      <c r="E148" s="31"/>
      <c r="F148" s="32">
        <f>F137+F147</f>
        <v>635</v>
      </c>
      <c r="G148" s="32">
        <f t="shared" ref="G148" si="66">G137+G147</f>
        <v>28.799999999999997</v>
      </c>
      <c r="H148" s="32">
        <f t="shared" ref="H148" si="67">H137+H147</f>
        <v>13.4</v>
      </c>
      <c r="I148" s="32">
        <f t="shared" ref="I148" si="68">I137+I147</f>
        <v>96.63</v>
      </c>
      <c r="J148" s="32">
        <f t="shared" ref="J148:L148" si="69">J137+J147</f>
        <v>658.80000000000007</v>
      </c>
      <c r="K148" s="32"/>
      <c r="L148" s="32">
        <f t="shared" si="69"/>
        <v>65.300000000000011</v>
      </c>
    </row>
    <row r="149" spans="1:12" ht="15" x14ac:dyDescent="0.25">
      <c r="A149" s="20">
        <v>2</v>
      </c>
      <c r="B149" s="21">
        <v>3</v>
      </c>
      <c r="C149" s="22" t="s">
        <v>20</v>
      </c>
      <c r="D149" s="75" t="s">
        <v>26</v>
      </c>
      <c r="E149" s="59" t="s">
        <v>81</v>
      </c>
      <c r="F149" s="40">
        <v>80</v>
      </c>
      <c r="G149" s="40">
        <v>2</v>
      </c>
      <c r="H149" s="70">
        <v>8.1</v>
      </c>
      <c r="I149" s="40">
        <v>8.4</v>
      </c>
      <c r="J149" s="40">
        <v>114.4</v>
      </c>
      <c r="K149" s="60" t="s">
        <v>80</v>
      </c>
      <c r="L149" s="40">
        <v>7.75</v>
      </c>
    </row>
    <row r="150" spans="1:12" ht="25.5" x14ac:dyDescent="0.25">
      <c r="A150" s="23"/>
      <c r="B150" s="15"/>
      <c r="C150" s="11"/>
      <c r="D150" s="77" t="s">
        <v>21</v>
      </c>
      <c r="E150" s="67" t="s">
        <v>96</v>
      </c>
      <c r="F150" s="57">
        <v>250</v>
      </c>
      <c r="G150" s="57">
        <v>20.9</v>
      </c>
      <c r="H150" s="57">
        <v>8.6</v>
      </c>
      <c r="I150" s="57">
        <v>48.5</v>
      </c>
      <c r="J150" s="57">
        <v>355.3</v>
      </c>
      <c r="K150" s="61" t="s">
        <v>95</v>
      </c>
      <c r="L150" s="57">
        <v>25.41</v>
      </c>
    </row>
    <row r="151" spans="1:12" ht="15" x14ac:dyDescent="0.25">
      <c r="A151" s="23"/>
      <c r="B151" s="15"/>
      <c r="C151" s="11"/>
      <c r="D151" s="74" t="s">
        <v>43</v>
      </c>
      <c r="E151" s="63" t="s">
        <v>55</v>
      </c>
      <c r="F151" s="43">
        <v>30</v>
      </c>
      <c r="G151" s="43">
        <v>1.1000000000000001</v>
      </c>
      <c r="H151" s="43">
        <v>2.2000000000000002</v>
      </c>
      <c r="I151" s="43">
        <v>2.9</v>
      </c>
      <c r="J151" s="43">
        <v>35.700000000000003</v>
      </c>
      <c r="K151" s="64" t="s">
        <v>69</v>
      </c>
      <c r="L151" s="43">
        <v>3.77</v>
      </c>
    </row>
    <row r="152" spans="1:12" ht="15" x14ac:dyDescent="0.25">
      <c r="A152" s="23"/>
      <c r="B152" s="15"/>
      <c r="C152" s="11"/>
      <c r="D152" s="76" t="s">
        <v>22</v>
      </c>
      <c r="E152" s="63" t="s">
        <v>97</v>
      </c>
      <c r="F152" s="43">
        <v>200</v>
      </c>
      <c r="G152" s="43">
        <v>0.2</v>
      </c>
      <c r="H152" s="43">
        <v>0</v>
      </c>
      <c r="I152" s="43">
        <v>6.4</v>
      </c>
      <c r="J152" s="43">
        <v>26.8</v>
      </c>
      <c r="K152" s="64" t="s">
        <v>74</v>
      </c>
      <c r="L152" s="43">
        <v>0.98</v>
      </c>
    </row>
    <row r="153" spans="1:12" ht="15" x14ac:dyDescent="0.25">
      <c r="A153" s="23"/>
      <c r="B153" s="15"/>
      <c r="C153" s="11"/>
      <c r="D153" s="76" t="s">
        <v>24</v>
      </c>
      <c r="E153" s="63" t="s">
        <v>57</v>
      </c>
      <c r="F153" s="43">
        <v>100</v>
      </c>
      <c r="G153" s="43">
        <v>0.9</v>
      </c>
      <c r="H153" s="43">
        <v>0.2</v>
      </c>
      <c r="I153" s="43">
        <v>8.1</v>
      </c>
      <c r="J153" s="43">
        <v>37.799999999999997</v>
      </c>
      <c r="K153" s="64" t="s">
        <v>42</v>
      </c>
      <c r="L153" s="43">
        <v>25.92</v>
      </c>
    </row>
    <row r="154" spans="1:12" ht="15.75" customHeight="1" x14ac:dyDescent="0.25">
      <c r="A154" s="23"/>
      <c r="B154" s="15"/>
      <c r="C154" s="11"/>
      <c r="D154" s="7" t="s">
        <v>23</v>
      </c>
      <c r="E154" s="42" t="s">
        <v>56</v>
      </c>
      <c r="F154" s="43">
        <v>15</v>
      </c>
      <c r="G154" s="43">
        <v>1.1000000000000001</v>
      </c>
      <c r="H154" s="43">
        <v>0.1</v>
      </c>
      <c r="I154" s="43">
        <v>7.4</v>
      </c>
      <c r="J154" s="43">
        <v>35.200000000000003</v>
      </c>
      <c r="K154" s="44" t="s">
        <v>42</v>
      </c>
      <c r="L154" s="43">
        <v>0.75</v>
      </c>
    </row>
    <row r="155" spans="1:12" ht="15" x14ac:dyDescent="0.25">
      <c r="A155" s="23"/>
      <c r="B155" s="15"/>
      <c r="C155" s="11"/>
      <c r="D155" s="7" t="s">
        <v>23</v>
      </c>
      <c r="E155" s="42" t="s">
        <v>89</v>
      </c>
      <c r="F155" s="43">
        <v>15</v>
      </c>
      <c r="G155" s="43">
        <v>1</v>
      </c>
      <c r="H155" s="43">
        <v>0.2</v>
      </c>
      <c r="I155" s="43">
        <v>5.9</v>
      </c>
      <c r="J155" s="43">
        <v>29.3</v>
      </c>
      <c r="K155" s="44" t="s">
        <v>42</v>
      </c>
      <c r="L155" s="43">
        <v>0.72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690</v>
      </c>
      <c r="G158" s="19">
        <f t="shared" ref="G158:J158" si="70">SUM(G149:G157)</f>
        <v>27.2</v>
      </c>
      <c r="H158" s="19">
        <f t="shared" si="70"/>
        <v>19.399999999999999</v>
      </c>
      <c r="I158" s="19">
        <f t="shared" si="70"/>
        <v>87.600000000000009</v>
      </c>
      <c r="J158" s="19">
        <f t="shared" si="70"/>
        <v>634.5</v>
      </c>
      <c r="K158" s="25"/>
      <c r="L158" s="19">
        <f t="shared" ref="L158" si="71">SUM(L149:L157)</f>
        <v>65.3</v>
      </c>
    </row>
    <row r="159" spans="1:12" ht="15" x14ac:dyDescent="0.25">
      <c r="A159" s="26">
        <f>A149</f>
        <v>2</v>
      </c>
      <c r="B159" s="13">
        <f>B149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72">SUM(G159:G167)</f>
        <v>0</v>
      </c>
      <c r="H168" s="19">
        <f t="shared" si="72"/>
        <v>0</v>
      </c>
      <c r="I168" s="19">
        <f t="shared" si="72"/>
        <v>0</v>
      </c>
      <c r="J168" s="19">
        <f t="shared" si="72"/>
        <v>0</v>
      </c>
      <c r="K168" s="25"/>
      <c r="L168" s="19">
        <f t="shared" ref="L168" si="73">SUM(L159:L167)</f>
        <v>0</v>
      </c>
    </row>
    <row r="169" spans="1:12" ht="15.75" thickBot="1" x14ac:dyDescent="0.25">
      <c r="A169" s="29">
        <f>A149</f>
        <v>2</v>
      </c>
      <c r="B169" s="30">
        <f>B149</f>
        <v>3</v>
      </c>
      <c r="C169" s="81" t="s">
        <v>4</v>
      </c>
      <c r="D169" s="82"/>
      <c r="E169" s="31"/>
      <c r="F169" s="32">
        <f>F158+F168</f>
        <v>690</v>
      </c>
      <c r="G169" s="32">
        <f t="shared" ref="G169" si="74">G158+G168</f>
        <v>27.2</v>
      </c>
      <c r="H169" s="32">
        <f t="shared" ref="H169" si="75">H158+H168</f>
        <v>19.399999999999999</v>
      </c>
      <c r="I169" s="32">
        <f t="shared" ref="I169" si="76">I158+I168</f>
        <v>87.600000000000009</v>
      </c>
      <c r="J169" s="32">
        <f t="shared" ref="J169:L169" si="77">J158+J168</f>
        <v>634.5</v>
      </c>
      <c r="K169" s="32"/>
      <c r="L169" s="32">
        <f t="shared" si="77"/>
        <v>65.3</v>
      </c>
    </row>
    <row r="170" spans="1:12" ht="15" x14ac:dyDescent="0.25">
      <c r="A170" s="20">
        <v>2</v>
      </c>
      <c r="B170" s="21">
        <v>4</v>
      </c>
      <c r="C170" s="22" t="s">
        <v>20</v>
      </c>
      <c r="D170" s="69"/>
      <c r="E170" s="59" t="s">
        <v>75</v>
      </c>
      <c r="F170" s="40">
        <v>15</v>
      </c>
      <c r="G170" s="40">
        <v>3.5</v>
      </c>
      <c r="H170" s="40">
        <v>4.4000000000000004</v>
      </c>
      <c r="I170" s="40">
        <v>0</v>
      </c>
      <c r="J170" s="40">
        <v>53.7</v>
      </c>
      <c r="K170" s="60" t="s">
        <v>61</v>
      </c>
      <c r="L170" s="40">
        <v>9.75</v>
      </c>
    </row>
    <row r="171" spans="1:12" ht="25.5" x14ac:dyDescent="0.25">
      <c r="A171" s="23"/>
      <c r="B171" s="15"/>
      <c r="C171" s="11"/>
      <c r="D171" s="71" t="s">
        <v>21</v>
      </c>
      <c r="E171" s="63" t="s">
        <v>98</v>
      </c>
      <c r="F171" s="43">
        <v>250</v>
      </c>
      <c r="G171" s="43">
        <v>17.3</v>
      </c>
      <c r="H171" s="43">
        <v>9.6</v>
      </c>
      <c r="I171" s="43">
        <v>32.6</v>
      </c>
      <c r="J171" s="43">
        <v>286</v>
      </c>
      <c r="K171" s="64" t="s">
        <v>99</v>
      </c>
      <c r="L171" s="43">
        <v>42.72</v>
      </c>
    </row>
    <row r="172" spans="1:12" ht="15" x14ac:dyDescent="0.25">
      <c r="A172" s="23"/>
      <c r="B172" s="15"/>
      <c r="C172" s="11"/>
      <c r="D172" s="7" t="s">
        <v>22</v>
      </c>
      <c r="E172" s="63" t="s">
        <v>100</v>
      </c>
      <c r="F172" s="43">
        <v>200</v>
      </c>
      <c r="G172" s="43">
        <v>3.9</v>
      </c>
      <c r="H172" s="43">
        <v>2.9</v>
      </c>
      <c r="I172" s="43">
        <v>11.2</v>
      </c>
      <c r="J172" s="43">
        <v>86</v>
      </c>
      <c r="K172" s="64" t="s">
        <v>70</v>
      </c>
      <c r="L172" s="43">
        <v>9.3800000000000008</v>
      </c>
    </row>
    <row r="173" spans="1:12" ht="15" x14ac:dyDescent="0.25">
      <c r="A173" s="23"/>
      <c r="B173" s="15"/>
      <c r="C173" s="11"/>
      <c r="D173" s="7" t="s">
        <v>23</v>
      </c>
      <c r="E173" s="42" t="s">
        <v>41</v>
      </c>
      <c r="F173" s="43">
        <v>45</v>
      </c>
      <c r="G173" s="43">
        <v>3.4</v>
      </c>
      <c r="H173" s="43">
        <v>0.4</v>
      </c>
      <c r="I173" s="43">
        <v>22.1</v>
      </c>
      <c r="J173" s="43">
        <v>105.5</v>
      </c>
      <c r="K173" s="44" t="s">
        <v>42</v>
      </c>
      <c r="L173" s="43">
        <v>2.25</v>
      </c>
    </row>
    <row r="174" spans="1:12" ht="15" x14ac:dyDescent="0.25">
      <c r="A174" s="23"/>
      <c r="B174" s="15"/>
      <c r="C174" s="11"/>
      <c r="D174" s="62" t="s">
        <v>23</v>
      </c>
      <c r="E174" s="63" t="s">
        <v>47</v>
      </c>
      <c r="F174" s="43">
        <v>25</v>
      </c>
      <c r="G174" s="43">
        <v>1.7</v>
      </c>
      <c r="H174" s="43">
        <v>0.3</v>
      </c>
      <c r="I174" s="43">
        <v>8.4</v>
      </c>
      <c r="J174" s="43">
        <v>42.7</v>
      </c>
      <c r="K174" s="64" t="s">
        <v>42</v>
      </c>
      <c r="L174" s="43">
        <v>1.2</v>
      </c>
    </row>
    <row r="175" spans="1:12" ht="15" x14ac:dyDescent="0.25">
      <c r="A175" s="23"/>
      <c r="B175" s="15"/>
      <c r="C175" s="11"/>
      <c r="D175" s="7"/>
      <c r="E175" s="63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SUM(F170:F177)</f>
        <v>535</v>
      </c>
      <c r="G178" s="19">
        <f t="shared" ref="G178:J178" si="78">SUM(G170:G177)</f>
        <v>29.799999999999997</v>
      </c>
      <c r="H178" s="19">
        <f t="shared" si="78"/>
        <v>17.599999999999998</v>
      </c>
      <c r="I178" s="19">
        <f t="shared" si="78"/>
        <v>74.300000000000011</v>
      </c>
      <c r="J178" s="19">
        <f t="shared" si="78"/>
        <v>573.90000000000009</v>
      </c>
      <c r="K178" s="25"/>
      <c r="L178" s="19">
        <f t="shared" ref="L178" si="79">SUM(L170:L177)</f>
        <v>65.3</v>
      </c>
    </row>
    <row r="179" spans="1:12" ht="15" x14ac:dyDescent="0.25">
      <c r="A179" s="26">
        <f>A170</f>
        <v>2</v>
      </c>
      <c r="B179" s="13">
        <f>B170</f>
        <v>4</v>
      </c>
      <c r="C179" s="10" t="s">
        <v>25</v>
      </c>
      <c r="D179" s="7" t="s">
        <v>26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27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28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30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31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32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>SUM(F179:F187)</f>
        <v>0</v>
      </c>
      <c r="G188" s="19">
        <f t="shared" ref="G188:J188" si="80">SUM(G179:G187)</f>
        <v>0</v>
      </c>
      <c r="H188" s="19">
        <f t="shared" si="80"/>
        <v>0</v>
      </c>
      <c r="I188" s="19">
        <f t="shared" si="80"/>
        <v>0</v>
      </c>
      <c r="J188" s="19">
        <f t="shared" si="80"/>
        <v>0</v>
      </c>
      <c r="K188" s="25"/>
      <c r="L188" s="19">
        <f t="shared" ref="L188" si="81">SUM(L179:L187)</f>
        <v>0</v>
      </c>
    </row>
    <row r="189" spans="1:12" ht="15.75" thickBot="1" x14ac:dyDescent="0.25">
      <c r="A189" s="29">
        <f>A170</f>
        <v>2</v>
      </c>
      <c r="B189" s="30">
        <f>B170</f>
        <v>4</v>
      </c>
      <c r="C189" s="81" t="s">
        <v>4</v>
      </c>
      <c r="D189" s="82"/>
      <c r="E189" s="31"/>
      <c r="F189" s="32">
        <f>F178+F188</f>
        <v>535</v>
      </c>
      <c r="G189" s="32">
        <f t="shared" ref="G189" si="82">G178+G188</f>
        <v>29.799999999999997</v>
      </c>
      <c r="H189" s="32">
        <f t="shared" ref="H189" si="83">H178+H188</f>
        <v>17.599999999999998</v>
      </c>
      <c r="I189" s="32">
        <f t="shared" ref="I189" si="84">I178+I188</f>
        <v>74.300000000000011</v>
      </c>
      <c r="J189" s="32">
        <f t="shared" ref="J189:L189" si="85">J178+J188</f>
        <v>573.90000000000009</v>
      </c>
      <c r="K189" s="32"/>
      <c r="L189" s="32">
        <f t="shared" si="85"/>
        <v>65.3</v>
      </c>
    </row>
    <row r="190" spans="1:12" ht="15" x14ac:dyDescent="0.25">
      <c r="A190" s="20">
        <v>2</v>
      </c>
      <c r="B190" s="21">
        <v>5</v>
      </c>
      <c r="C190" s="22" t="s">
        <v>20</v>
      </c>
      <c r="D190" s="5" t="s">
        <v>21</v>
      </c>
      <c r="E190" s="39" t="s">
        <v>44</v>
      </c>
      <c r="F190" s="40">
        <v>150</v>
      </c>
      <c r="G190" s="40">
        <v>29.7</v>
      </c>
      <c r="H190" s="40">
        <v>10.7</v>
      </c>
      <c r="I190" s="40">
        <v>21.6</v>
      </c>
      <c r="J190" s="40">
        <v>301.3</v>
      </c>
      <c r="K190" s="60" t="s">
        <v>67</v>
      </c>
      <c r="L190" s="40">
        <v>40.880000000000003</v>
      </c>
    </row>
    <row r="191" spans="1:12" ht="15" x14ac:dyDescent="0.25">
      <c r="A191" s="23"/>
      <c r="B191" s="15"/>
      <c r="C191" s="11"/>
      <c r="D191" s="6"/>
      <c r="E191" s="63" t="s">
        <v>54</v>
      </c>
      <c r="F191" s="43">
        <v>20</v>
      </c>
      <c r="G191" s="43">
        <v>0.1</v>
      </c>
      <c r="H191" s="43">
        <v>0</v>
      </c>
      <c r="I191" s="43">
        <v>14.4</v>
      </c>
      <c r="J191" s="43">
        <v>57.9</v>
      </c>
      <c r="K191" s="44" t="s">
        <v>42</v>
      </c>
      <c r="L191" s="43">
        <v>3</v>
      </c>
    </row>
    <row r="192" spans="1:12" ht="15" x14ac:dyDescent="0.25">
      <c r="A192" s="23"/>
      <c r="B192" s="15"/>
      <c r="C192" s="11"/>
      <c r="D192" s="7" t="s">
        <v>22</v>
      </c>
      <c r="E192" s="42" t="s">
        <v>45</v>
      </c>
      <c r="F192" s="43">
        <v>200</v>
      </c>
      <c r="G192" s="43">
        <v>1.6</v>
      </c>
      <c r="H192" s="43">
        <v>1.1000000000000001</v>
      </c>
      <c r="I192" s="43">
        <v>8.6</v>
      </c>
      <c r="J192" s="43">
        <v>50.9</v>
      </c>
      <c r="K192" s="64" t="s">
        <v>68</v>
      </c>
      <c r="L192" s="43">
        <v>4.53</v>
      </c>
    </row>
    <row r="193" spans="1:12" ht="15" x14ac:dyDescent="0.25">
      <c r="A193" s="23"/>
      <c r="B193" s="15"/>
      <c r="C193" s="11"/>
      <c r="D193" s="72" t="s">
        <v>24</v>
      </c>
      <c r="E193" s="63" t="s">
        <v>73</v>
      </c>
      <c r="F193" s="43">
        <v>100</v>
      </c>
      <c r="G193" s="43">
        <v>1.5</v>
      </c>
      <c r="H193" s="43">
        <v>0.5</v>
      </c>
      <c r="I193" s="43">
        <v>21</v>
      </c>
      <c r="J193" s="43">
        <v>94.5</v>
      </c>
      <c r="K193" s="44" t="s">
        <v>42</v>
      </c>
      <c r="L193" s="43">
        <v>13.89</v>
      </c>
    </row>
    <row r="194" spans="1:12" ht="15" x14ac:dyDescent="0.25">
      <c r="A194" s="23"/>
      <c r="B194" s="15"/>
      <c r="C194" s="11"/>
      <c r="D194" s="62" t="s">
        <v>23</v>
      </c>
      <c r="E194" s="63" t="s">
        <v>59</v>
      </c>
      <c r="F194" s="43">
        <v>25</v>
      </c>
      <c r="G194" s="43">
        <v>1.7</v>
      </c>
      <c r="H194" s="43">
        <v>0.3</v>
      </c>
      <c r="I194" s="43">
        <v>0.4</v>
      </c>
      <c r="J194" s="43">
        <v>48.9</v>
      </c>
      <c r="K194" s="64" t="s">
        <v>42</v>
      </c>
      <c r="L194" s="43">
        <v>2.25</v>
      </c>
    </row>
    <row r="195" spans="1:12" ht="15" x14ac:dyDescent="0.25">
      <c r="A195" s="23"/>
      <c r="B195" s="15"/>
      <c r="C195" s="11"/>
      <c r="D195" s="72" t="s">
        <v>23</v>
      </c>
      <c r="E195" s="63" t="s">
        <v>41</v>
      </c>
      <c r="F195" s="43">
        <v>45</v>
      </c>
      <c r="G195" s="43">
        <v>3.4</v>
      </c>
      <c r="H195" s="43">
        <v>0.4</v>
      </c>
      <c r="I195" s="43">
        <v>22.1</v>
      </c>
      <c r="J195" s="43">
        <v>105.5</v>
      </c>
      <c r="K195" s="44" t="s">
        <v>42</v>
      </c>
      <c r="L195" s="43">
        <v>0.75</v>
      </c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.75" customHeight="1" x14ac:dyDescent="0.25">
      <c r="A198" s="24"/>
      <c r="B198" s="17"/>
      <c r="C198" s="8"/>
      <c r="D198" s="18" t="s">
        <v>33</v>
      </c>
      <c r="E198" s="9"/>
      <c r="F198" s="19">
        <f>SUM(F190:F197)</f>
        <v>540</v>
      </c>
      <c r="G198" s="19">
        <f t="shared" ref="G198:J198" si="86">SUM(G190:G197)</f>
        <v>38.000000000000007</v>
      </c>
      <c r="H198" s="19">
        <f t="shared" si="86"/>
        <v>13</v>
      </c>
      <c r="I198" s="19">
        <f t="shared" si="86"/>
        <v>88.1</v>
      </c>
      <c r="J198" s="19">
        <f t="shared" si="86"/>
        <v>659</v>
      </c>
      <c r="K198" s="25"/>
      <c r="L198" s="19">
        <f t="shared" ref="L198" si="87">SUM(L190:L197)</f>
        <v>65.300000000000011</v>
      </c>
    </row>
    <row r="199" spans="1:12" ht="15" x14ac:dyDescent="0.25">
      <c r="A199" s="26">
        <f>A190</f>
        <v>2</v>
      </c>
      <c r="B199" s="13">
        <f>B190</f>
        <v>5</v>
      </c>
      <c r="C199" s="10" t="s">
        <v>25</v>
      </c>
      <c r="D199" s="7" t="s">
        <v>26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27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28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29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30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31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32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33</v>
      </c>
      <c r="E208" s="9"/>
      <c r="F208" s="19">
        <f>SUM(F199:F207)</f>
        <v>0</v>
      </c>
      <c r="G208" s="19">
        <f t="shared" ref="G208:J208" si="88">SUM(G199:G207)</f>
        <v>0</v>
      </c>
      <c r="H208" s="19">
        <f t="shared" si="88"/>
        <v>0</v>
      </c>
      <c r="I208" s="19">
        <f t="shared" si="88"/>
        <v>0</v>
      </c>
      <c r="J208" s="19">
        <f t="shared" si="88"/>
        <v>0</v>
      </c>
      <c r="K208" s="25"/>
      <c r="L208" s="19">
        <f t="shared" ref="L208" si="89">SUM(L199:L207)</f>
        <v>0</v>
      </c>
    </row>
    <row r="209" spans="1:12" ht="15.75" thickBot="1" x14ac:dyDescent="0.25">
      <c r="A209" s="29">
        <f>A190</f>
        <v>2</v>
      </c>
      <c r="B209" s="30">
        <f>B190</f>
        <v>5</v>
      </c>
      <c r="C209" s="81" t="s">
        <v>4</v>
      </c>
      <c r="D209" s="82"/>
      <c r="E209" s="31"/>
      <c r="F209" s="32">
        <f>F198+F208</f>
        <v>540</v>
      </c>
      <c r="G209" s="32">
        <f t="shared" ref="G209" si="90">G198+G208</f>
        <v>38.000000000000007</v>
      </c>
      <c r="H209" s="32">
        <f t="shared" ref="H209" si="91">H198+H208</f>
        <v>13</v>
      </c>
      <c r="I209" s="32">
        <f t="shared" ref="I209" si="92">I198+I208</f>
        <v>88.1</v>
      </c>
      <c r="J209" s="32">
        <f t="shared" ref="J209:L209" si="93">J198+J208</f>
        <v>659</v>
      </c>
      <c r="K209" s="32"/>
      <c r="L209" s="32">
        <f t="shared" si="93"/>
        <v>65.300000000000011</v>
      </c>
    </row>
    <row r="210" spans="1:12" ht="13.5" thickBot="1" x14ac:dyDescent="0.25">
      <c r="A210" s="27"/>
      <c r="B210" s="28"/>
      <c r="C210" s="83" t="s">
        <v>5</v>
      </c>
      <c r="D210" s="83"/>
      <c r="E210" s="83"/>
      <c r="F210" s="34">
        <f>(F25+F46+F66+F87+F108+F128+F148+F169+F189+F209)/(IF(F25=0,0,1)+IF(F46=0,0,1)+IF(F66=0,0,1)+IF(F87=0,0,1)+IF(F108=0,0,1)+IF(F128=0,0,1)+IF(F148=0,0,1)+IF(F169=0,0,1)+IF(F189=0,0,1)+IF(F209=0,0,1))</f>
        <v>603.5</v>
      </c>
      <c r="G210" s="34">
        <f>(G25+G46+G66+G87+G108+G128+G148+G169+G189+G209)/(IF(G25=0,0,1)+IF(G46=0,0,1)+IF(G66=0,0,1)+IF(G87=0,0,1)+IF(G108=0,0,1)+IF(G128=0,0,1)+IF(G148=0,0,1)+IF(G169=0,0,1)+IF(G189=0,0,1)+IF(G209=0,0,1))</f>
        <v>27.5</v>
      </c>
      <c r="H210" s="34">
        <f>(H25+H46+H66+H87+H108+H128+H148+H169+H189+H209)/(IF(H25=0,0,1)+IF(H46=0,0,1)+IF(H66=0,0,1)+IF(H87=0,0,1)+IF(H108=0,0,1)+IF(H128=0,0,1)+IF(H148=0,0,1)+IF(H169=0,0,1)+IF(H189=0,0,1)+IF(H209=0,0,1))</f>
        <v>16.96</v>
      </c>
      <c r="I210" s="34">
        <f>(I25+I46+I66+I87+I108+I128+I148+I169+I189+I209)/(IF(I25=0,0,1)+IF(I46=0,0,1)+IF(I66=0,0,1)+IF(I87=0,0,1)+IF(I108=0,0,1)+IF(I128=0,0,1)+IF(I148=0,0,1)+IF(I169=0,0,1)+IF(I189=0,0,1)+IF(I209=0,0,1))</f>
        <v>84.613</v>
      </c>
      <c r="J210" s="34">
        <f>(J25+J46+J66+J87+J108+J128+J148+J169+J189+J209)/(IF(J25=0,0,1)+IF(J46=0,0,1)+IF(J66=0,0,1)+IF(J87=0,0,1)+IF(J108=0,0,1)+IF(J128=0,0,1)+IF(J148=0,0,1)+IF(J169=0,0,1)+IF(J189=0,0,1)+IF(J209=0,0,1))</f>
        <v>617.93000000000006</v>
      </c>
      <c r="K210" s="34"/>
      <c r="L210" s="34">
        <f>(L25+L46+L66+L87+L108+L128+L148+L169+L189+L209)/(IF(L25=0,0,1)+IF(L46=0,0,1)+IF(L66=0,0,1)+IF(L87=0,0,1)+IF(L108=0,0,1)+IF(L128=0,0,1)+IF(L148=0,0,1)+IF(L169=0,0,1)+IF(L189=0,0,1)+IF(L209=0,0,1))</f>
        <v>65.3</v>
      </c>
    </row>
  </sheetData>
  <mergeCells count="14">
    <mergeCell ref="C87:D87"/>
    <mergeCell ref="C108:D108"/>
    <mergeCell ref="C25:D25"/>
    <mergeCell ref="C210:E210"/>
    <mergeCell ref="C209:D209"/>
    <mergeCell ref="C128:D128"/>
    <mergeCell ref="C148:D148"/>
    <mergeCell ref="C169:D169"/>
    <mergeCell ref="C189:D189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2024-12-25T04:48:34Z</dcterms:modified>
</cp:coreProperties>
</file>